
<file path=[Content_Types].xml><?xml version="1.0" encoding="utf-8"?>
<Types xmlns="http://schemas.openxmlformats.org/package/2006/content-types"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katherin.baquero\Downloads\"/>
    </mc:Choice>
  </mc:AlternateContent>
  <xr:revisionPtr revIDLastSave="0" documentId="8_{4C217538-E435-4A4F-920F-2F19C36B1F3C}" xr6:coauthVersionLast="47" xr6:coauthVersionMax="47" xr10:uidLastSave="{00000000-0000-0000-0000-000000000000}"/>
  <bookViews>
    <workbookView xWindow="-120" yWindow="-120" windowWidth="20730" windowHeight="11160" xr2:uid="{716F8658-317E-4FBE-BBDC-C938B5E16921}"/>
  </bookViews>
  <sheets>
    <sheet name="2024" sheetId="1" r:id="rId1"/>
  </sheets>
  <externalReferences>
    <externalReference r:id="rId2"/>
    <externalReference r:id="rId3"/>
    <externalReference r:id="rId4"/>
    <externalReference r:id="rId5"/>
  </externalReferences>
  <definedNames>
    <definedName name="_xlnm._FilterDatabase" localSheetId="0" hidden="1">'2024'!$A$9:$K$11</definedName>
    <definedName name="ANTONIO_NARIÑO">[2]LISTA!$R$3:$R$6</definedName>
    <definedName name="BARRIOS_UNIDOS">[2]LISTA!$O$3:$O$13</definedName>
    <definedName name="BOSA">[2]LISTA!$J$3:$J$13</definedName>
    <definedName name="CANDELARIA">[2]LISTA!$T$3</definedName>
    <definedName name="CHAPINERO">[2]LISTA!$E$3:$E$5</definedName>
    <definedName name="CIUDAD_BOLIVAR">[2]LISTA!$V$3:$V$13</definedName>
    <definedName name="ENGATIVA">[2]LISTA!$M$3:$M$13</definedName>
    <definedName name="ENTRADA_SOLICITUD">[2]LISTA!$F$25:$F$28</definedName>
    <definedName name="ESTADO">[3]!Tabla30[ESTADO]</definedName>
    <definedName name="FONTIBON">[2]LISTA!$L$3:$L$7</definedName>
    <definedName name="KENNEDY">[2]LISTA!$K$3:$K$16</definedName>
    <definedName name="LOCALIDAD">[3]!Tabla2[LOCALIDAD]</definedName>
    <definedName name="MARTIRES">[2]LISTA!$Q$3:$Q$6</definedName>
    <definedName name="MES">[2]LISTA!$D$25:$D$36</definedName>
    <definedName name="Nombre_Parque" localSheetId="0">[1]DATOS!$B$4:$B$237</definedName>
    <definedName name="Nombre_Parque">[4]LISTA!$AA$3:$AA$134</definedName>
    <definedName name="PUENTE_ARANDA">[2]LISTA!$S$3:$S$8</definedName>
    <definedName name="RAFAEL_URIBE">[2]LISTA!$U$3:$U$10</definedName>
    <definedName name="SAN_CRISTOBAL">[2]LISTA!$G$3:$G$9</definedName>
    <definedName name="SANTAFE">[2]LISTA!$F$3:$F$9</definedName>
    <definedName name="SOLICITUD_DIRIGIDA_A">[3]LISTA!$G$25:$G$36</definedName>
    <definedName name="SUBA">[2]LISTA!$N$3:$N$13</definedName>
    <definedName name="TEUSAQUILLO">[2]LISTA!$P$3:$P$7</definedName>
    <definedName name="TUNJUELITO">[2]LISTA!$I$3:$I$5</definedName>
    <definedName name="USAQUEN">[2]LISTA!$D$3:$D$7</definedName>
    <definedName name="USME">[2]LISTA!$H$3:$H$9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1" i="1" l="1"/>
  <c r="G11" i="1"/>
  <c r="H10" i="1"/>
  <c r="G10" i="1"/>
</calcChain>
</file>

<file path=xl/sharedStrings.xml><?xml version="1.0" encoding="utf-8"?>
<sst xmlns="http://schemas.openxmlformats.org/spreadsheetml/2006/main" count="23" uniqueCount="23">
  <si>
    <t>No. del Contrato</t>
  </si>
  <si>
    <t>SUBDIRECCION DE PARQUES</t>
  </si>
  <si>
    <t>DIVISION ADMINISTRACION DE ESCENARIOS</t>
  </si>
  <si>
    <t xml:space="preserve">CONSOLIDADO  CONTRATOS PARQUES INTERVENIDOS </t>
  </si>
  <si>
    <t>No de Contrato</t>
  </si>
  <si>
    <t>CONTRATISTA</t>
  </si>
  <si>
    <t>DESCRIPCION DEL OBJETO</t>
  </si>
  <si>
    <t>FECHA INICIO</t>
  </si>
  <si>
    <t>FECHA TERMINACION</t>
  </si>
  <si>
    <t>%    AVANCE EJECUCIÓN FÍSICA DEL CONTRATO</t>
  </si>
  <si>
    <t>CONTRATOS  VIGILANCIA Y ASEO</t>
  </si>
  <si>
    <t>CODIGO</t>
  </si>
  <si>
    <t>LOCALIDAD</t>
  </si>
  <si>
    <t>NOMBRE</t>
  </si>
  <si>
    <t>DESCRICION DE LAS OBRAS</t>
  </si>
  <si>
    <t>INVERSIÓN TOTAL 2024</t>
  </si>
  <si>
    <t>CASA BLANCA</t>
  </si>
  <si>
    <t>JUAN AMARILLO</t>
  </si>
  <si>
    <t>3099-2023</t>
  </si>
  <si>
    <t>CONSORCIO PARQUES BOG</t>
  </si>
  <si>
    <t>CONTRATAR MEDIANTE EL SISTEMA DE PRECIOS UNITARIOS Y A MONTO AGOTABLE, EL MANTENIMIENTO, ADECUACIÓN, REPARACIÓN, Y RECUPERACIÓN DE LA INFRAESTRUCTURA DE LOS PARQUES QUE INTEGRAN EL SISTEMA DISTRITAL DE PARQUES ADMINISTRADOS POR EL IDRD</t>
  </si>
  <si>
    <t>Desmonte de vallas, instalación de valla y mantenimiento de estructura
Instalacion de rejilla de carcamo en el perimetro de la cancha de baloncesto, pintura de baranda
Se realiza el suministro e instalacion de rejillas para carcamo perimetral de la cancha de microfutbol, mantenimeinto y pintura de cerramiento perimetral de cancha de tennis, mantenimeinto de modulos biosaludables
Se realiza suministro de polgo de ladrillo en cancha de tenis</t>
  </si>
  <si>
    <t>Desmonte de vallas, Impresión de vanner valla 6x3, instalación de valla y pintura de laminas y estructura
Se realiza mantenimiento y pintura de modulo NTD
Se realiza mantenimiento a la estructura de las redes de la cancha de tenis, el suminsitro e instalación de red malla de tenis y bancas prefabricas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</si>
</sst>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%"/>
    <numFmt numFmtId="165" formatCode="_-&quot;$&quot;\ * #,##0.00_-;\-&quot;$&quot;\ * #,##0.00_-;_-&quot;$&quot;\ * &quot;-&quot;??_-;_-@"/>
    <numFmt numFmtId="166" formatCode="&quot;$&quot;#,##0.00"/>
    <numFmt numFmtId="169" formatCode="d/m/yyyy"/>
  </numFmts>
  <fonts count="8" x14ac:knownFonts="1">
    <font>
      <sz val="11"/>
      <color theme="1"/>
      <name val="Aptos Narrow"/>
      <family val="2"/>
      <scheme val="minor"/>
    </font>
    <font>
      <sz val="11"/>
      <color rgb="FF000000"/>
      <name val="Aptos Narrow"/>
      <family val="2"/>
      <scheme val="minor"/>
    </font>
    <font>
      <b/>
      <sz val="9"/>
      <color theme="1"/>
      <name val="Arial"/>
      <family val="2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9"/>
      <color rgb="FF000000"/>
      <name val="Calibri"/>
      <family val="2"/>
    </font>
    <font>
      <sz val="11"/>
      <name val="Calibri"/>
      <family val="2"/>
    </font>
    <font>
      <sz val="9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D8D8D8"/>
        <bgColor rgb="FFD8D8D8"/>
      </patternFill>
    </fill>
    <fill>
      <patternFill patternType="solid">
        <fgColor theme="0"/>
        <bgColor theme="0"/>
      </patternFill>
    </fill>
  </fills>
  <borders count="26">
    <border>
      <left/>
      <right/>
      <top/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thin">
        <color indexed="64"/>
      </bottom>
      <diagonal/>
    </border>
    <border>
      <left/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0">
    <xf numFmtId="0" fontId="0" fillId="0" borderId="0" xfId="0"/>
    <xf numFmtId="49" fontId="2" fillId="2" borderId="1" xfId="1" applyNumberFormat="1" applyFont="1" applyFill="1" applyBorder="1" applyAlignment="1">
      <alignment horizontal="center" vertical="center" wrapText="1"/>
    </xf>
    <xf numFmtId="49" fontId="3" fillId="0" borderId="0" xfId="1" applyNumberFormat="1" applyFont="1" applyAlignment="1">
      <alignment horizontal="center" vertical="center" wrapText="1"/>
    </xf>
    <xf numFmtId="0" fontId="4" fillId="0" borderId="0" xfId="1" applyFont="1" applyAlignment="1">
      <alignment horizontal="center" vertical="center" wrapText="1"/>
    </xf>
    <xf numFmtId="15" fontId="4" fillId="0" borderId="0" xfId="1" applyNumberFormat="1" applyFont="1" applyAlignment="1">
      <alignment horizontal="center" vertical="center"/>
    </xf>
    <xf numFmtId="164" fontId="4" fillId="0" borderId="0" xfId="1" applyNumberFormat="1" applyFont="1" applyAlignment="1">
      <alignment horizontal="center" vertical="center"/>
    </xf>
    <xf numFmtId="164" fontId="4" fillId="0" borderId="0" xfId="1" applyNumberFormat="1" applyFont="1" applyAlignment="1">
      <alignment horizontal="center" vertical="center" wrapText="1"/>
    </xf>
    <xf numFmtId="164" fontId="4" fillId="0" borderId="0" xfId="1" applyNumberFormat="1" applyFont="1" applyAlignment="1">
      <alignment horizontal="left" vertical="center" wrapText="1"/>
    </xf>
    <xf numFmtId="0" fontId="4" fillId="0" borderId="0" xfId="1" applyFont="1" applyAlignment="1">
      <alignment vertical="center"/>
    </xf>
    <xf numFmtId="165" fontId="5" fillId="0" borderId="0" xfId="1" applyNumberFormat="1" applyFont="1"/>
    <xf numFmtId="0" fontId="1" fillId="0" borderId="0" xfId="1"/>
    <xf numFmtId="0" fontId="6" fillId="0" borderId="2" xfId="1" applyFont="1" applyBorder="1"/>
    <xf numFmtId="0" fontId="4" fillId="0" borderId="0" xfId="1" applyFont="1" applyAlignment="1">
      <alignment horizontal="center" vertical="center"/>
    </xf>
    <xf numFmtId="0" fontId="5" fillId="0" borderId="0" xfId="1" applyFont="1"/>
    <xf numFmtId="0" fontId="4" fillId="0" borderId="0" xfId="1" applyFont="1" applyAlignment="1">
      <alignment horizontal="center" vertical="center"/>
    </xf>
    <xf numFmtId="0" fontId="1" fillId="0" borderId="0" xfId="1"/>
    <xf numFmtId="0" fontId="3" fillId="0" borderId="0" xfId="1" applyFont="1" applyAlignment="1">
      <alignment horizontal="center" vertical="center"/>
    </xf>
    <xf numFmtId="0" fontId="4" fillId="3" borderId="0" xfId="1" applyFont="1" applyFill="1" applyAlignment="1">
      <alignment horizontal="center" vertical="center" wrapText="1"/>
    </xf>
    <xf numFmtId="15" fontId="4" fillId="3" borderId="0" xfId="1" applyNumberFormat="1" applyFont="1" applyFill="1" applyAlignment="1">
      <alignment horizontal="center" vertical="center"/>
    </xf>
    <xf numFmtId="164" fontId="4" fillId="3" borderId="0" xfId="1" applyNumberFormat="1" applyFont="1" applyFill="1" applyAlignment="1">
      <alignment horizontal="center" vertical="center"/>
    </xf>
    <xf numFmtId="164" fontId="4" fillId="3" borderId="0" xfId="1" applyNumberFormat="1" applyFont="1" applyFill="1" applyAlignment="1">
      <alignment horizontal="center" vertical="center" wrapText="1"/>
    </xf>
    <xf numFmtId="164" fontId="4" fillId="3" borderId="0" xfId="1" applyNumberFormat="1" applyFont="1" applyFill="1" applyAlignment="1">
      <alignment horizontal="left" vertical="center" wrapText="1"/>
    </xf>
    <xf numFmtId="49" fontId="2" fillId="2" borderId="3" xfId="1" applyNumberFormat="1" applyFont="1" applyFill="1" applyBorder="1" applyAlignment="1">
      <alignment horizontal="center" vertical="center" wrapText="1"/>
    </xf>
    <xf numFmtId="0" fontId="3" fillId="2" borderId="3" xfId="1" applyFont="1" applyFill="1" applyBorder="1" applyAlignment="1">
      <alignment horizontal="center" vertical="center" wrapText="1"/>
    </xf>
    <xf numFmtId="0" fontId="2" fillId="2" borderId="3" xfId="1" applyFont="1" applyFill="1" applyBorder="1" applyAlignment="1">
      <alignment horizontal="center" vertical="center" wrapText="1"/>
    </xf>
    <xf numFmtId="164" fontId="2" fillId="2" borderId="4" xfId="1" applyNumberFormat="1" applyFont="1" applyFill="1" applyBorder="1" applyAlignment="1">
      <alignment horizontal="center" vertical="center" wrapText="1"/>
    </xf>
    <xf numFmtId="4" fontId="2" fillId="2" borderId="5" xfId="1" applyNumberFormat="1" applyFont="1" applyFill="1" applyBorder="1" applyAlignment="1">
      <alignment horizontal="center" vertical="center" wrapText="1"/>
    </xf>
    <xf numFmtId="0" fontId="6" fillId="0" borderId="6" xfId="1" applyFont="1" applyBorder="1"/>
    <xf numFmtId="0" fontId="6" fillId="0" borderId="7" xfId="1" applyFont="1" applyBorder="1"/>
    <xf numFmtId="0" fontId="3" fillId="2" borderId="7" xfId="1" applyFont="1" applyFill="1" applyBorder="1" applyAlignment="1">
      <alignment horizontal="center" vertical="center"/>
    </xf>
    <xf numFmtId="0" fontId="6" fillId="0" borderId="8" xfId="1" applyFont="1" applyBorder="1"/>
    <xf numFmtId="0" fontId="6" fillId="0" borderId="9" xfId="1" applyFont="1" applyBorder="1"/>
    <xf numFmtId="0" fontId="6" fillId="0" borderId="10" xfId="1" applyFont="1" applyBorder="1"/>
    <xf numFmtId="0" fontId="6" fillId="0" borderId="11" xfId="1" applyFont="1" applyBorder="1"/>
    <xf numFmtId="0" fontId="6" fillId="0" borderId="12" xfId="1" applyFont="1" applyBorder="1"/>
    <xf numFmtId="0" fontId="3" fillId="2" borderId="12" xfId="1" applyFont="1" applyFill="1" applyBorder="1" applyAlignment="1">
      <alignment horizontal="center" vertical="center"/>
    </xf>
    <xf numFmtId="0" fontId="2" fillId="2" borderId="13" xfId="1" applyFont="1" applyFill="1" applyBorder="1" applyAlignment="1">
      <alignment horizontal="center" vertical="center" wrapText="1"/>
    </xf>
    <xf numFmtId="0" fontId="6" fillId="0" borderId="14" xfId="1" applyFont="1" applyBorder="1"/>
    <xf numFmtId="0" fontId="6" fillId="0" borderId="15" xfId="1" applyFont="1" applyBorder="1"/>
    <xf numFmtId="164" fontId="2" fillId="2" borderId="16" xfId="1" applyNumberFormat="1" applyFont="1" applyFill="1" applyBorder="1" applyAlignment="1">
      <alignment horizontal="center" vertical="center" wrapText="1"/>
    </xf>
    <xf numFmtId="0" fontId="2" fillId="2" borderId="16" xfId="1" applyFont="1" applyFill="1" applyBorder="1" applyAlignment="1">
      <alignment horizontal="center" vertical="center" wrapText="1"/>
    </xf>
    <xf numFmtId="166" fontId="2" fillId="2" borderId="17" xfId="1" applyNumberFormat="1" applyFont="1" applyFill="1" applyBorder="1" applyAlignment="1">
      <alignment horizontal="center" vertical="center" wrapText="1"/>
    </xf>
    <xf numFmtId="166" fontId="5" fillId="0" borderId="0" xfId="1" applyNumberFormat="1" applyFont="1" applyAlignment="1">
      <alignment horizontal="right"/>
    </xf>
    <xf numFmtId="0" fontId="4" fillId="0" borderId="18" xfId="1" applyFont="1" applyBorder="1" applyAlignment="1">
      <alignment horizontal="center" vertical="center" wrapText="1"/>
    </xf>
    <xf numFmtId="165" fontId="4" fillId="0" borderId="19" xfId="1" applyNumberFormat="1" applyFont="1" applyBorder="1" applyAlignment="1">
      <alignment vertical="center"/>
    </xf>
    <xf numFmtId="166" fontId="5" fillId="0" borderId="0" xfId="1" applyNumberFormat="1" applyFont="1"/>
    <xf numFmtId="0" fontId="7" fillId="0" borderId="1" xfId="1" applyFont="1" applyBorder="1" applyAlignment="1">
      <alignment horizontal="center" vertical="center" wrapText="1"/>
    </xf>
    <xf numFmtId="0" fontId="7" fillId="0" borderId="21" xfId="1" applyFont="1" applyBorder="1" applyAlignment="1">
      <alignment horizontal="center" vertical="center" wrapText="1"/>
    </xf>
    <xf numFmtId="169" fontId="7" fillId="0" borderId="21" xfId="1" applyNumberFormat="1" applyFont="1" applyBorder="1" applyAlignment="1">
      <alignment horizontal="center" vertical="center" wrapText="1"/>
    </xf>
    <xf numFmtId="10" fontId="7" fillId="0" borderId="21" xfId="1" applyNumberFormat="1" applyFont="1" applyBorder="1" applyAlignment="1">
      <alignment horizontal="center" vertical="center" wrapText="1"/>
    </xf>
    <xf numFmtId="166" fontId="5" fillId="0" borderId="0" xfId="1" applyNumberFormat="1" applyFont="1" applyAlignment="1">
      <alignment vertical="center"/>
    </xf>
    <xf numFmtId="0" fontId="1" fillId="0" borderId="0" xfId="1" applyAlignment="1">
      <alignment wrapText="1"/>
    </xf>
    <xf numFmtId="0" fontId="4" fillId="0" borderId="18" xfId="1" applyFont="1" applyBorder="1" applyAlignment="1">
      <alignment horizontal="left" vertical="center" wrapText="1"/>
    </xf>
    <xf numFmtId="0" fontId="4" fillId="0" borderId="20" xfId="1" applyFont="1" applyFill="1" applyBorder="1" applyAlignment="1">
      <alignment horizontal="left" wrapText="1"/>
    </xf>
    <xf numFmtId="0" fontId="6" fillId="0" borderId="22" xfId="1" applyFont="1" applyBorder="1"/>
    <xf numFmtId="0" fontId="6" fillId="0" borderId="23" xfId="1" applyFont="1" applyBorder="1"/>
    <xf numFmtId="0" fontId="4" fillId="0" borderId="24" xfId="1" applyFont="1" applyBorder="1" applyAlignment="1">
      <alignment horizontal="center" vertical="center" wrapText="1"/>
    </xf>
    <xf numFmtId="0" fontId="7" fillId="0" borderId="24" xfId="1" applyFont="1" applyBorder="1" applyAlignment="1">
      <alignment horizontal="left" vertical="center" wrapText="1"/>
    </xf>
    <xf numFmtId="0" fontId="7" fillId="0" borderId="24" xfId="1" applyFont="1" applyFill="1" applyBorder="1" applyAlignment="1">
      <alignment horizontal="left" vertical="center" wrapText="1"/>
    </xf>
    <xf numFmtId="165" fontId="4" fillId="0" borderId="25" xfId="1" applyNumberFormat="1" applyFont="1" applyBorder="1" applyAlignment="1">
      <alignment vertical="center"/>
    </xf>
  </cellXfs>
  <cellStyles count="2">
    <cellStyle name="Normal" xfId="0" builtinId="0"/>
    <cellStyle name="Normal 10 2" xfId="1" xr:uid="{8E1A2A97-260A-41A0-A409-9051F697460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9</xdr:col>
      <xdr:colOff>923925</xdr:colOff>
      <xdr:row>6</xdr:row>
      <xdr:rowOff>0</xdr:rowOff>
    </xdr:from>
    <xdr:ext cx="1352550" cy="647700"/>
    <xdr:pic>
      <xdr:nvPicPr>
        <xdr:cNvPr id="2" name="image1.jpg" title="Imagen">
          <a:extLst>
            <a:ext uri="{FF2B5EF4-FFF2-40B4-BE49-F238E27FC236}">
              <a16:creationId xmlns:a16="http://schemas.microsoft.com/office/drawing/2014/main" id="{32CE0042-3F28-48BE-AB07-94D8C1E08A7F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4706600" y="0"/>
          <a:ext cx="1352550" cy="647700"/>
        </a:xfrm>
        <a:prstGeom prst="rect">
          <a:avLst/>
        </a:prstGeom>
        <a:noFill/>
      </xdr:spPr>
    </xdr:pic>
    <xdr:clientData fLocksWithSheet="0"/>
  </xdr:one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idrdcol-my.sharepoint.com/personal/katherin_baquero_idrd_gov_co/Documents/CUADROS%20RESUMEN%20CONTRATOS/2024/CUADRO%20RESUMEN%20MANTENIMIENTO%20PARQUES%20POR%20CONTRATOS%202024%20-%20INVERSI&#211;N%20DICIEMBRE.xlsx" TargetMode="External"/><Relationship Id="rId1" Type="http://schemas.openxmlformats.org/officeDocument/2006/relationships/externalLinkPath" Target="https://idrdcol-my.sharepoint.com/personal/katherin_baquero_idrd_gov_co/Documents/CUADROS%20RESUMEN%20CONTRATOS/2025/CUADRO%20RESUMEN%20MANTENIMIENTO%20PARQUES%20POR%20CONTRATOS%202024%20-%20INVERSI&#211;N%20DICIEMBRE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Usuario\OneDrive\Desktop\matriz%202025.xlsm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uario/Desktop/Seguimiento%20de%20Mantenimiento%20-%20Macros%20Consolidada.xlsm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idrdcol-my.sharepoint.com/Users/Usuario/Desktop/IDRD/informes%20de%20pagos%20contrato%200049%20del%202023/Matrices/Seguimiento%20de%20Mantenimiento%20-%20Macros%20Consolidada%202023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MTTO Y OBRA"/>
      <sheetName val="TOTAL PARQUES"/>
      <sheetName val="DATOS"/>
    </sheetNames>
    <sheetDataSet>
      <sheetData sheetId="0"/>
      <sheetData sheetId="1"/>
      <sheetData sheetId="2">
        <row r="4">
          <cell r="B4" t="str">
            <v>LA VIDA</v>
          </cell>
        </row>
        <row r="5">
          <cell r="B5" t="str">
            <v>SERVITA</v>
          </cell>
        </row>
        <row r="6">
          <cell r="B6" t="str">
            <v>NUEVA AUTOPISTA</v>
          </cell>
        </row>
        <row r="7">
          <cell r="B7" t="str">
            <v>ALTA BLANCA</v>
          </cell>
        </row>
        <row r="8">
          <cell r="B8" t="str">
            <v>EL COUNTRY</v>
          </cell>
        </row>
        <row r="9">
          <cell r="B9" t="str">
            <v>CEDRITOS</v>
          </cell>
        </row>
        <row r="10">
          <cell r="B10" t="str">
            <v>TOBERIN</v>
          </cell>
        </row>
        <row r="11">
          <cell r="B11" t="str">
            <v>DESARROLLO VERBENAL II</v>
          </cell>
        </row>
        <row r="12">
          <cell r="B12" t="str">
            <v>URBANIZACION LOS MOLINOS</v>
          </cell>
        </row>
        <row r="13">
          <cell r="B13" t="str">
            <v>ESTRELLA NORTE</v>
          </cell>
        </row>
        <row r="14">
          <cell r="B14" t="str">
            <v>VERBENAL</v>
          </cell>
        </row>
        <row r="15">
          <cell r="B15" t="str">
            <v>URB. CALLE 170 / ALAMEDA</v>
          </cell>
        </row>
        <row r="16">
          <cell r="B16" t="str">
            <v>GUSTAVO URIBE</v>
          </cell>
        </row>
        <row r="17">
          <cell r="B17" t="str">
            <v>CANAL EL VIRREY - EL CHICO</v>
          </cell>
        </row>
        <row r="18">
          <cell r="B18" t="str">
            <v>SUCRE O HIPPIES</v>
          </cell>
        </row>
        <row r="19">
          <cell r="B19" t="str">
            <v>LA CABRERA (JAPON)</v>
          </cell>
        </row>
        <row r="20">
          <cell r="B20" t="str">
            <v>LOS LACHES LA MINA</v>
          </cell>
        </row>
        <row r="21">
          <cell r="B21" t="str">
            <v>PARQUE NACIONAL ENRIQUE OLAYA</v>
          </cell>
        </row>
        <row r="22">
          <cell r="B22" t="str">
            <v>LAS CRUCES</v>
          </cell>
        </row>
        <row r="23">
          <cell r="B23" t="str">
            <v>INDEPENDENCIA BICENTENARIO</v>
          </cell>
        </row>
        <row r="24">
          <cell r="B24" t="str">
            <v>SENDERO A MONSERRATE</v>
          </cell>
        </row>
        <row r="25">
          <cell r="B25" t="str">
            <v>TERCER MILENIO</v>
          </cell>
        </row>
        <row r="26">
          <cell r="B26" t="str">
            <v>PLAZA DE TOROS</v>
          </cell>
        </row>
        <row r="27">
          <cell r="B27" t="str">
            <v>DESARROLLO LOURDES</v>
          </cell>
        </row>
        <row r="28">
          <cell r="B28" t="str">
            <v>DESARROLLO LOS LACHES</v>
          </cell>
        </row>
        <row r="29">
          <cell r="B29" t="str">
            <v>DESARROLLO LOURDES III</v>
          </cell>
        </row>
        <row r="30">
          <cell r="B30"/>
        </row>
        <row r="31">
          <cell r="B31"/>
        </row>
        <row r="32">
          <cell r="B32" t="str">
            <v>SANTANDER</v>
          </cell>
        </row>
        <row r="33">
          <cell r="B33"/>
        </row>
        <row r="34">
          <cell r="B34" t="str">
            <v>MORALBA</v>
          </cell>
        </row>
        <row r="35">
          <cell r="B35" t="str">
            <v>VILLA DE LOS ALPES</v>
          </cell>
        </row>
        <row r="36">
          <cell r="B36" t="str">
            <v>GAITAN CORTES</v>
          </cell>
        </row>
        <row r="37">
          <cell r="B37" t="str">
            <v>LA VICTORIA</v>
          </cell>
        </row>
        <row r="38">
          <cell r="B38" t="str">
            <v>CEFE SAN CRISTOBAL</v>
          </cell>
        </row>
        <row r="39">
          <cell r="B39" t="str">
            <v>SAN CRISTOBAL</v>
          </cell>
        </row>
        <row r="40">
          <cell r="B40" t="str">
            <v>DEPORTIVO PRIMERO DE MAYO</v>
          </cell>
        </row>
        <row r="41">
          <cell r="B41" t="str">
            <v>URB. ANTIOQUIA</v>
          </cell>
        </row>
        <row r="42">
          <cell r="B42" t="str">
            <v>LA AURORA II</v>
          </cell>
        </row>
        <row r="43">
          <cell r="B43" t="str">
            <v>VALLES DE CAFAM</v>
          </cell>
        </row>
        <row r="44">
          <cell r="B44" t="str">
            <v>LA ANDREA</v>
          </cell>
        </row>
        <row r="45">
          <cell r="B45" t="str">
            <v>EL VIRREY SUR</v>
          </cell>
        </row>
        <row r="46">
          <cell r="B46" t="str">
            <v>FAMACO</v>
          </cell>
        </row>
        <row r="47">
          <cell r="B47" t="str">
            <v>VILLA ALEMANA</v>
          </cell>
        </row>
        <row r="48">
          <cell r="B48" t="str">
            <v>SAN CAYETANO</v>
          </cell>
        </row>
        <row r="49">
          <cell r="B49" t="str">
            <v>MIRAVALLE</v>
          </cell>
        </row>
        <row r="50">
          <cell r="B50" t="str">
            <v>ALFONSO LOPEZ</v>
          </cell>
        </row>
        <row r="51">
          <cell r="B51" t="str">
            <v>NUEVO USME</v>
          </cell>
        </row>
        <row r="52">
          <cell r="B52" t="str">
            <v>NUEVO MILENIO</v>
          </cell>
        </row>
        <row r="53">
          <cell r="B53" t="str">
            <v>NUEVO MUZU</v>
          </cell>
        </row>
        <row r="54">
          <cell r="B54" t="str">
            <v>CEFE TUNAL</v>
          </cell>
        </row>
        <row r="55">
          <cell r="B55" t="str">
            <v>EL TUNAL</v>
          </cell>
        </row>
        <row r="56">
          <cell r="B56" t="str">
            <v>LAGUNETA</v>
          </cell>
        </row>
        <row r="57">
          <cell r="B57" t="str">
            <v>URB. TUNJUELITO</v>
          </cell>
        </row>
        <row r="58">
          <cell r="B58" t="str">
            <v>URB. LA LAGUNA (VENECIA)</v>
          </cell>
        </row>
        <row r="59">
          <cell r="B59" t="str">
            <v>PMR EL REDENTOR</v>
          </cell>
        </row>
        <row r="60">
          <cell r="B60" t="str">
            <v>LAURELES NARANJOS</v>
          </cell>
        </row>
        <row r="61">
          <cell r="B61" t="str">
            <v>TIMIZA SECTOR VILLA DEL RIO</v>
          </cell>
        </row>
        <row r="62">
          <cell r="B62" t="str">
            <v>AUTOPISTA SUR (PAVCO)</v>
          </cell>
        </row>
        <row r="63">
          <cell r="B63" t="str">
            <v>CLARELANDIA</v>
          </cell>
        </row>
        <row r="64">
          <cell r="B64" t="str">
            <v>PARQUE DEL RIO MARYLAND</v>
          </cell>
        </row>
        <row r="65">
          <cell r="B65" t="str">
            <v>PALESTINA</v>
          </cell>
        </row>
        <row r="66">
          <cell r="B66" t="str">
            <v>EL RECREO</v>
          </cell>
        </row>
        <row r="67">
          <cell r="B67" t="str">
            <v>LA ESPERANZA</v>
          </cell>
        </row>
        <row r="68">
          <cell r="B68" t="str">
            <v>TIBANICA</v>
          </cell>
        </row>
        <row r="69">
          <cell r="B69" t="str">
            <v>PORVENIR</v>
          </cell>
        </row>
        <row r="70">
          <cell r="B70" t="str">
            <v>URB. CHICALA</v>
          </cell>
        </row>
        <row r="71">
          <cell r="B71" t="str">
            <v>SANTIAGO DE ATALAYA</v>
          </cell>
        </row>
        <row r="72">
          <cell r="B72" t="str">
            <v>PORTAL DEL SOL</v>
          </cell>
        </row>
        <row r="73">
          <cell r="B73" t="str">
            <v>CIUDADELA CAMPO VERDE</v>
          </cell>
        </row>
        <row r="74">
          <cell r="B74" t="str">
            <v>PATIO BONITO</v>
          </cell>
        </row>
        <row r="75">
          <cell r="B75" t="str">
            <v>MARSELLA</v>
          </cell>
        </row>
        <row r="76">
          <cell r="B76" t="str">
            <v>BIBLIOTECA EL TINTAL</v>
          </cell>
        </row>
        <row r="77">
          <cell r="B77" t="str">
            <v>EL PORVENIR (GIBRALTAR)</v>
          </cell>
        </row>
        <row r="78">
          <cell r="B78" t="str">
            <v>BELLAVISTA - DINDALITO</v>
          </cell>
        </row>
        <row r="79">
          <cell r="B79" t="str">
            <v>CASTILLA</v>
          </cell>
        </row>
        <row r="80">
          <cell r="B80" t="str">
            <v>LA IGUALDAD</v>
          </cell>
        </row>
        <row r="81">
          <cell r="B81" t="str">
            <v>TIMIZA</v>
          </cell>
        </row>
        <row r="82">
          <cell r="B82" t="str">
            <v>CAYETANO CAÑIZARES</v>
          </cell>
        </row>
        <row r="83">
          <cell r="B83" t="str">
            <v>LA AMISTAD</v>
          </cell>
        </row>
        <row r="84">
          <cell r="B84" t="str">
            <v>GILMA GIMENEZ (LAS MARGARITAS)</v>
          </cell>
        </row>
        <row r="85">
          <cell r="B85" t="str">
            <v>ESTADIO DE TECHO</v>
          </cell>
        </row>
        <row r="86">
          <cell r="B86" t="str">
            <v>SAN IGNACIO</v>
          </cell>
        </row>
        <row r="87">
          <cell r="B87" t="str">
            <v>CARVAJAL</v>
          </cell>
        </row>
        <row r="88">
          <cell r="B88" t="str">
            <v>VILLA ALSACIA</v>
          </cell>
        </row>
        <row r="89">
          <cell r="B89" t="str">
            <v>AMERICAS OCCIDENTAL</v>
          </cell>
        </row>
        <row r="90">
          <cell r="B90" t="str">
            <v>VILLA DE LOS SAUCES</v>
          </cell>
        </row>
        <row r="91">
          <cell r="B91" t="str">
            <v>LAS LUCES Y VILLA RICA</v>
          </cell>
        </row>
        <row r="92">
          <cell r="B92" t="str">
            <v>LA ALEJANDRA</v>
          </cell>
        </row>
        <row r="93">
          <cell r="B93" t="str">
            <v>LAGO TIMIZA I ETAPA</v>
          </cell>
        </row>
        <row r="94">
          <cell r="B94" t="str">
            <v>VILLA SAUCES</v>
          </cell>
        </row>
        <row r="95">
          <cell r="B95" t="str">
            <v>PRIMAVERA</v>
          </cell>
        </row>
        <row r="96">
          <cell r="B96" t="str">
            <v>MUNDO AVENTURA (AMERICAS)</v>
          </cell>
        </row>
        <row r="97">
          <cell r="B97" t="str">
            <v>CARMEN DE LA LAGUNA</v>
          </cell>
        </row>
        <row r="98">
          <cell r="B98" t="str">
            <v>CANAL BOYACA</v>
          </cell>
        </row>
        <row r="99">
          <cell r="B99" t="str">
            <v>ATAHUALPA</v>
          </cell>
        </row>
        <row r="100">
          <cell r="B100" t="str">
            <v>SAUZALITO</v>
          </cell>
        </row>
        <row r="101">
          <cell r="B101" t="str">
            <v>ZONA FRANCA</v>
          </cell>
        </row>
        <row r="102">
          <cell r="B102" t="str">
            <v>MODELIA</v>
          </cell>
        </row>
        <row r="103">
          <cell r="B103" t="str">
            <v>VILLA HELENA VILLEMAR</v>
          </cell>
        </row>
        <row r="104">
          <cell r="B104" t="str">
            <v>CARLOS LLERAS (EL FUEGO)</v>
          </cell>
        </row>
        <row r="105">
          <cell r="B105" t="str">
            <v>URB. CIUDAD HAYUELOS</v>
          </cell>
        </row>
        <row r="106">
          <cell r="B106" t="str">
            <v>EL CAJON</v>
          </cell>
        </row>
        <row r="107">
          <cell r="B107" t="str">
            <v>VILLA LUZ</v>
          </cell>
        </row>
        <row r="108">
          <cell r="B108" t="str">
            <v>VILLAS DE GRANADA</v>
          </cell>
        </row>
        <row r="109">
          <cell r="B109" t="str">
            <v>EL CARMELO</v>
          </cell>
        </row>
        <row r="110">
          <cell r="B110" t="str">
            <v>JUAN AMARILLO</v>
          </cell>
        </row>
        <row r="111">
          <cell r="B111" t="str">
            <v>TABORA</v>
          </cell>
        </row>
        <row r="112">
          <cell r="B112" t="str">
            <v>BONANZA</v>
          </cell>
        </row>
        <row r="113">
          <cell r="B113" t="str">
            <v>LA SERENA</v>
          </cell>
        </row>
        <row r="114">
          <cell r="B114" t="str">
            <v>SAN ANDRES</v>
          </cell>
        </row>
        <row r="115">
          <cell r="B115" t="str">
            <v>UNIDAD DEPORTIVA EL SALITRE SIMON BOLIVAR</v>
          </cell>
        </row>
        <row r="116">
          <cell r="B116" t="str">
            <v>LA FLORIDA</v>
          </cell>
        </row>
        <row r="117">
          <cell r="B117" t="str">
            <v>PTAR SALITRE</v>
          </cell>
        </row>
        <row r="118">
          <cell r="B118" t="str">
            <v>VILLAS DE MADRIGAL</v>
          </cell>
        </row>
        <row r="119">
          <cell r="B119" t="str">
            <v>FLORENCIA LOS TRONQUITOS</v>
          </cell>
        </row>
        <row r="120">
          <cell r="B120" t="str">
            <v>LA EUROPA</v>
          </cell>
        </row>
        <row r="121">
          <cell r="B121" t="str">
            <v>BACHUE</v>
          </cell>
        </row>
        <row r="122">
          <cell r="B122" t="str">
            <v>CIUDAD HONDA</v>
          </cell>
        </row>
        <row r="123">
          <cell r="B123" t="str">
            <v>NORMANDIA</v>
          </cell>
        </row>
        <row r="124">
          <cell r="B124" t="str">
            <v>FLORENCIA</v>
          </cell>
        </row>
        <row r="125">
          <cell r="B125" t="str">
            <v>LOS ANGELES</v>
          </cell>
        </row>
        <row r="126">
          <cell r="B126" t="str">
            <v>URB. GRANJAS DEL DORADO</v>
          </cell>
        </row>
        <row r="127">
          <cell r="B127" t="str">
            <v>CANAL CORDOBA</v>
          </cell>
        </row>
        <row r="128">
          <cell r="B128" t="str">
            <v>CASA BLANCA</v>
          </cell>
        </row>
        <row r="129">
          <cell r="B129" t="str">
            <v>SAN JOSE DE BAVARIA</v>
          </cell>
        </row>
        <row r="130">
          <cell r="B130" t="str">
            <v>CIUDADELA CAFAM II GAVILANES</v>
          </cell>
        </row>
        <row r="131">
          <cell r="B131" t="str">
            <v>MORATO</v>
          </cell>
        </row>
        <row r="132">
          <cell r="B132" t="str">
            <v>COMETAS</v>
          </cell>
        </row>
        <row r="133">
          <cell r="B133" t="str">
            <v>LA GAITANA</v>
          </cell>
        </row>
        <row r="134">
          <cell r="B134" t="str">
            <v>TIBABUYES</v>
          </cell>
        </row>
        <row r="135">
          <cell r="B135" t="str">
            <v>CEFE FONTANAR DEL RIO</v>
          </cell>
        </row>
        <row r="136">
          <cell r="B136" t="str">
            <v>FONTANAR DEL RIO</v>
          </cell>
        </row>
        <row r="137">
          <cell r="B137" t="str">
            <v>ATABANZA</v>
          </cell>
        </row>
        <row r="138">
          <cell r="B138" t="str">
            <v>CEFE COMETAS</v>
          </cell>
        </row>
        <row r="139">
          <cell r="B139" t="str">
            <v>CIUDADELA CAFAM</v>
          </cell>
        </row>
        <row r="140">
          <cell r="B140" t="str">
            <v>BERLIN</v>
          </cell>
        </row>
        <row r="141">
          <cell r="B141" t="str">
            <v>CANTALEJO</v>
          </cell>
        </row>
        <row r="142">
          <cell r="B142" t="str">
            <v>URB LOMBARDIA (1 ETAPA)</v>
          </cell>
        </row>
        <row r="143">
          <cell r="B143" t="str">
            <v>BURGOS BRITALIA</v>
          </cell>
        </row>
        <row r="144">
          <cell r="B144" t="str">
            <v>BILBAO</v>
          </cell>
        </row>
        <row r="145">
          <cell r="B145" t="str">
            <v>TIBABUYES 1 Y 2</v>
          </cell>
        </row>
        <row r="146">
          <cell r="B146" t="str">
            <v>PRADO PINZON</v>
          </cell>
        </row>
        <row r="147">
          <cell r="B147" t="str">
            <v>URB. MAZUREN I SECTOR</v>
          </cell>
        </row>
        <row r="148">
          <cell r="B148" t="str">
            <v>VICTORIA NORTE</v>
          </cell>
        </row>
        <row r="149">
          <cell r="B149" t="str">
            <v>LINDARAJA</v>
          </cell>
        </row>
        <row r="150">
          <cell r="B150" t="str">
            <v>VILANOVA</v>
          </cell>
        </row>
        <row r="151">
          <cell r="B151" t="str">
            <v>VALLE DE REFOUS</v>
          </cell>
        </row>
        <row r="152">
          <cell r="B152" t="str">
            <v>CANAL RIO NEGRO</v>
          </cell>
        </row>
        <row r="153">
          <cell r="B153" t="str">
            <v>ALCAZARES</v>
          </cell>
        </row>
        <row r="154">
          <cell r="B154" t="str">
            <v>GIMNASIO DEL NORTE</v>
          </cell>
        </row>
        <row r="155">
          <cell r="B155" t="str">
            <v>PRD EL SALITRE - UCAD</v>
          </cell>
        </row>
        <row r="156">
          <cell r="B156" t="str">
            <v>PARQUE DE LOS NOVIOS</v>
          </cell>
        </row>
        <row r="157">
          <cell r="B157" t="str">
            <v>LA ESTACION</v>
          </cell>
        </row>
        <row r="158">
          <cell r="B158" t="str">
            <v>COMPLEJO ACUATICO</v>
          </cell>
        </row>
        <row r="159">
          <cell r="B159" t="str">
            <v>PISTA DE BMX PRD</v>
          </cell>
        </row>
        <row r="160">
          <cell r="B160" t="str">
            <v>PALACIO DE LOS DEPORTES</v>
          </cell>
        </row>
        <row r="161">
          <cell r="B161" t="str">
            <v>PARQUE DE LOS NIÑOS</v>
          </cell>
        </row>
        <row r="162">
          <cell r="B162" t="str">
            <v>URB. METROPOLIS</v>
          </cell>
        </row>
        <row r="163">
          <cell r="B163" t="str">
            <v>PLAZA DE ARTESANOS</v>
          </cell>
        </row>
        <row r="164">
          <cell r="B164" t="str">
            <v>SEDE ADMINISTRATIVA IDRD</v>
          </cell>
        </row>
        <row r="165">
          <cell r="B165" t="str">
            <v>NICOLAS DE FEDERMAN 3</v>
          </cell>
        </row>
        <row r="166">
          <cell r="B166" t="str">
            <v>VIRGILIO BARCO</v>
          </cell>
        </row>
        <row r="167">
          <cell r="B167" t="str">
            <v>PARQUE CENTRAL SIMON BOLIVAR</v>
          </cell>
        </row>
        <row r="168">
          <cell r="B168" t="str">
            <v>ESTADIO NEMECIO CAMACHO EL CAMPIN</v>
          </cell>
        </row>
        <row r="169">
          <cell r="B169" t="str">
            <v>CLUB DISTRITAL DE TENIS</v>
          </cell>
        </row>
        <row r="170">
          <cell r="B170" t="str">
            <v>CLUB DE TENIS EL CAMPIN</v>
          </cell>
        </row>
        <row r="171">
          <cell r="B171" t="str">
            <v>EL CAMPINCITO - CEAD</v>
          </cell>
        </row>
        <row r="172">
          <cell r="B172" t="str">
            <v>PALACIO DEL COLESTEROL</v>
          </cell>
        </row>
        <row r="173">
          <cell r="B173" t="str">
            <v>SANTA CLARA</v>
          </cell>
        </row>
        <row r="174">
          <cell r="B174" t="str">
            <v>URB. SALITRE (GRECO)</v>
          </cell>
        </row>
        <row r="175">
          <cell r="B175" t="str">
            <v>ARENA MOVISTAR</v>
          </cell>
        </row>
        <row r="176">
          <cell r="B176" t="str">
            <v>LIGA DE TENNIS</v>
          </cell>
        </row>
        <row r="177">
          <cell r="B177" t="str">
            <v>SANTA ISABEL</v>
          </cell>
        </row>
        <row r="178">
          <cell r="B178" t="str">
            <v>EDUARDO SANTOS</v>
          </cell>
        </row>
        <row r="179">
          <cell r="B179" t="str">
            <v>EL RENACIMIENTO - PARQUE CEMENTERIO</v>
          </cell>
        </row>
        <row r="180">
          <cell r="B180" t="str">
            <v>RECONCILIACIÓN</v>
          </cell>
        </row>
        <row r="181">
          <cell r="B181" t="str">
            <v>PEPITA</v>
          </cell>
        </row>
        <row r="182">
          <cell r="B182" t="str">
            <v>CIUDAD JARDIN</v>
          </cell>
        </row>
        <row r="183">
          <cell r="B183" t="str">
            <v>LUNA PARK</v>
          </cell>
        </row>
        <row r="184">
          <cell r="B184" t="str">
            <v>VILLA MAYOR CEMENTERIO</v>
          </cell>
        </row>
        <row r="185">
          <cell r="B185" t="str">
            <v>LA FRAGUA</v>
          </cell>
        </row>
        <row r="186">
          <cell r="B186" t="str">
            <v>SANTA ISABEL LA FRAGUA</v>
          </cell>
        </row>
        <row r="187">
          <cell r="B187" t="str">
            <v>ALAMEDA DE LA 12</v>
          </cell>
        </row>
        <row r="188">
          <cell r="B188" t="str">
            <v>UNIDAD DEPORTIVA LA ALQUERIA</v>
          </cell>
        </row>
        <row r="189">
          <cell r="B189" t="str">
            <v>MILENTA TEJAR SAN EUSEBIO</v>
          </cell>
        </row>
        <row r="190">
          <cell r="B190" t="str">
            <v>CIUDAD MONTES</v>
          </cell>
        </row>
        <row r="191">
          <cell r="B191" t="str">
            <v>EL JAZMIN</v>
          </cell>
        </row>
        <row r="192">
          <cell r="B192" t="str">
            <v>VERAGUAS PREDIO</v>
          </cell>
        </row>
        <row r="193">
          <cell r="B193" t="str">
            <v>INDUSTRIAL LOS EJIDOS</v>
          </cell>
        </row>
        <row r="194">
          <cell r="B194" t="str">
            <v>CHAMPION PRIMAVERA</v>
          </cell>
        </row>
        <row r="195">
          <cell r="B195" t="str">
            <v>GORGONZOLA</v>
          </cell>
        </row>
        <row r="196">
          <cell r="B196" t="str">
            <v>PRADERA SUR</v>
          </cell>
        </row>
        <row r="197">
          <cell r="B197" t="str">
            <v>AGUA VIVA</v>
          </cell>
        </row>
        <row r="198">
          <cell r="B198" t="str">
            <v>PARQUE INDUSTRIAL (EL NECTAR)</v>
          </cell>
        </row>
        <row r="199">
          <cell r="B199" t="str">
            <v>BOCHICA</v>
          </cell>
        </row>
        <row r="200">
          <cell r="B200" t="str">
            <v>LA PRIMAVERA</v>
          </cell>
        </row>
        <row r="201">
          <cell r="B201" t="str">
            <v>LA CONCORDIA</v>
          </cell>
        </row>
        <row r="202">
          <cell r="B202" t="str">
            <v>LA CANDELARIA</v>
          </cell>
        </row>
        <row r="203">
          <cell r="B203" t="str">
            <v>LA CATEDRAL</v>
          </cell>
        </row>
        <row r="204">
          <cell r="B204" t="str">
            <v>BOSQUE DE SAN CARLOS</v>
          </cell>
        </row>
        <row r="205">
          <cell r="B205" t="str">
            <v>DIANA TURBAY</v>
          </cell>
        </row>
        <row r="206">
          <cell r="B206" t="str">
            <v>SANTA LUCIA</v>
          </cell>
        </row>
        <row r="207">
          <cell r="B207" t="str">
            <v>PIJAOS JORGE E.CABALIER</v>
          </cell>
        </row>
        <row r="208">
          <cell r="B208" t="str">
            <v>LOS MOLINOS II</v>
          </cell>
        </row>
        <row r="209">
          <cell r="B209" t="str">
            <v>QUIROGA</v>
          </cell>
        </row>
        <row r="210">
          <cell r="B210" t="str">
            <v>PARQUE ESTADIO OLAYA HERRERA</v>
          </cell>
        </row>
        <row r="211">
          <cell r="B211" t="str">
            <v>GIMNASIO DEL SUR</v>
          </cell>
        </row>
        <row r="212">
          <cell r="B212" t="str">
            <v>URB. GUSTAVO RESTREPO</v>
          </cell>
        </row>
        <row r="213">
          <cell r="B213" t="str">
            <v>PALERMO SUR</v>
          </cell>
        </row>
        <row r="214">
          <cell r="B214" t="str">
            <v>MARRUECOS</v>
          </cell>
        </row>
        <row r="215">
          <cell r="B215" t="str">
            <v>MOLINOS</v>
          </cell>
        </row>
        <row r="216">
          <cell r="B216" t="str">
            <v>SAN JOSE</v>
          </cell>
        </row>
        <row r="217">
          <cell r="B217" t="str">
            <v>HACIENDA LOS MOLINOS</v>
          </cell>
        </row>
        <row r="218">
          <cell r="B218" t="str">
            <v>ARBORIZADORA ALTA</v>
          </cell>
        </row>
        <row r="219">
          <cell r="B219" t="str">
            <v>CANDELARIA LA NUEVA</v>
          </cell>
        </row>
        <row r="220">
          <cell r="B220" t="str">
            <v>SIERRA MORENA</v>
          </cell>
        </row>
        <row r="221">
          <cell r="B221" t="str">
            <v>ARBORIZADORA ALTA METROPOLITANO</v>
          </cell>
        </row>
        <row r="222">
          <cell r="B222" t="str">
            <v>MEISSEN</v>
          </cell>
        </row>
        <row r="223">
          <cell r="B223" t="str">
            <v>LA ESTANCIA</v>
          </cell>
        </row>
        <row r="224">
          <cell r="B224" t="str">
            <v>ILLIMANI (PARAISO)</v>
          </cell>
        </row>
        <row r="225">
          <cell r="B225" t="str">
            <v>BUENA VISTA PORVENIR</v>
          </cell>
        </row>
        <row r="226">
          <cell r="B226" t="str">
            <v>EL TALLER</v>
          </cell>
        </row>
        <row r="227">
          <cell r="B227" t="str">
            <v>LA JOYA</v>
          </cell>
        </row>
        <row r="228">
          <cell r="B228" t="str">
            <v>ALTOS DE LA ESTANCIA</v>
          </cell>
        </row>
        <row r="229">
          <cell r="B229" t="str">
            <v>DOMINGO LAIN</v>
          </cell>
        </row>
        <row r="230">
          <cell r="B230" t="str">
            <v>LA CORUÑA</v>
          </cell>
        </row>
        <row r="231">
          <cell r="B231" t="str">
            <v>PARAISO</v>
          </cell>
        </row>
        <row r="232">
          <cell r="B232" t="str">
            <v>CARACOLI</v>
          </cell>
        </row>
        <row r="233">
          <cell r="B233" t="str">
            <v>MIRADOR DE ILLIMANI</v>
          </cell>
        </row>
        <row r="234">
          <cell r="B234" t="str">
            <v>BALMORA GUADALUPE</v>
          </cell>
        </row>
        <row r="235">
          <cell r="B235" t="str">
            <v>PREDIO LACHES LA MINA</v>
          </cell>
        </row>
        <row r="236">
          <cell r="B236" t="str">
            <v>LOTE SAN BERNARDO</v>
          </cell>
        </row>
        <row r="237">
          <cell r="B237" t="str">
            <v>ARCHIVO GENERAL IDRD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LISTA"/>
      <sheetName val="DATOS"/>
      <sheetName val="ENERO"/>
      <sheetName val="FEBRERO"/>
      <sheetName val="MARZO"/>
      <sheetName val="ABRIL"/>
      <sheetName val="MAYO"/>
      <sheetName val="JUNIO"/>
      <sheetName val="JULIO"/>
      <sheetName val="AGOSTO"/>
      <sheetName val="SEPTIEMBRE"/>
      <sheetName val="OCTUBRE"/>
      <sheetName val="NOVIEMBRE"/>
      <sheetName val="DICIEMBRE"/>
      <sheetName val="CONSOLIDADO"/>
      <sheetName val="ESTADISTICAS"/>
      <sheetName val="BUSQUEDA"/>
      <sheetName val="matriz 2025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ATOS"/>
      <sheetName val="LISTA"/>
      <sheetName val="FEBRERO"/>
      <sheetName val="MARZO"/>
      <sheetName val="ABRIL"/>
      <sheetName val="MAYO"/>
      <sheetName val="JUNIO"/>
      <sheetName val="JULIO"/>
      <sheetName val="AGOSTO"/>
      <sheetName val="SEPTIEMBRE"/>
      <sheetName val="OCTUBRE"/>
      <sheetName val="NOVIEMBRE"/>
      <sheetName val="DICIEMBRE"/>
      <sheetName val="CONSOLIDADO"/>
      <sheetName val="ESTADISTICAS"/>
      <sheetName val="BUSQUEDA"/>
      <sheetName val="Seguimiento de Mantenimiento - "/>
    </sheetNames>
    <sheetDataSet>
      <sheetData sheetId="0" refreshError="1"/>
      <sheetData sheetId="1">
        <row r="25">
          <cell r="G25" t="str">
            <v>AMBULANCIA</v>
          </cell>
        </row>
        <row r="26">
          <cell r="G26" t="str">
            <v>CONTRATO DE MANTENIMIENTO</v>
          </cell>
        </row>
        <row r="27">
          <cell r="G27" t="str">
            <v>CONTRATO DE INFRAESTRUCTURA</v>
          </cell>
        </row>
        <row r="28">
          <cell r="G28" t="str">
            <v>AGUAS DE BOGOTA</v>
          </cell>
        </row>
        <row r="29">
          <cell r="G29" t="str">
            <v>CONTRATO DE GRANDES ESCENARIOS</v>
          </cell>
        </row>
        <row r="30">
          <cell r="G30" t="str">
            <v>CONTRATO NUEVO</v>
          </cell>
        </row>
        <row r="31">
          <cell r="G31" t="str">
            <v>ESTABILIDAD</v>
          </cell>
        </row>
        <row r="32">
          <cell r="G32" t="str">
            <v>CONTRATO DE PISCINAS</v>
          </cell>
        </row>
        <row r="33">
          <cell r="G33" t="str">
            <v>CONTRATO DE ASEO</v>
          </cell>
        </row>
        <row r="34">
          <cell r="G34" t="str">
            <v>CONTRATO NUEVO MANTENIMIENTO</v>
          </cell>
        </row>
        <row r="35">
          <cell r="G35" t="str">
            <v>CONTRATO DE MOTOBOMBAS</v>
          </cell>
        </row>
        <row r="36">
          <cell r="G36" t="str">
            <v xml:space="preserve">ANDRES BAQUERO 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LISTA"/>
      <sheetName val="DATOS"/>
      <sheetName val="ENERO"/>
      <sheetName val="FEBRERO"/>
      <sheetName val="MARZO"/>
      <sheetName val="ABRIL"/>
      <sheetName val="MAYO"/>
      <sheetName val="JUNIO"/>
      <sheetName val="JULIO"/>
      <sheetName val="AGOSTO"/>
      <sheetName val="SEPTIEMBRE"/>
      <sheetName val="OCTUBRE"/>
      <sheetName val="NOVIEMBRE"/>
      <sheetName val="DICIEMBRE"/>
      <sheetName val="CONSOLIDADO"/>
      <sheetName val="ESTADISTICAS"/>
      <sheetName val="BUSQUEDA"/>
      <sheetName val="Seguimiento de Mantenimiento - "/>
    </sheetNames>
    <sheetDataSet>
      <sheetData sheetId="0">
        <row r="3">
          <cell r="AA3" t="str">
            <v>ALCAZARES</v>
          </cell>
        </row>
        <row r="4">
          <cell r="AA4" t="str">
            <v>ALTA BLANCA</v>
          </cell>
        </row>
        <row r="5">
          <cell r="AA5" t="str">
            <v>ALTOS DE LA ESTANCIA</v>
          </cell>
        </row>
        <row r="6">
          <cell r="AA6" t="str">
            <v>ARBORIZADORA ALTA</v>
          </cell>
        </row>
        <row r="7">
          <cell r="AA7" t="str">
            <v>ARBORIZADORA ALTA ESTRUCTURANTE</v>
          </cell>
        </row>
        <row r="8">
          <cell r="AA8" t="str">
            <v>ATABANZA</v>
          </cell>
        </row>
        <row r="9">
          <cell r="AA9" t="str">
            <v>ATAHUALPA</v>
          </cell>
        </row>
        <row r="10">
          <cell r="AA10" t="str">
            <v>AUTOPISTA SUR (PAVCO)</v>
          </cell>
        </row>
        <row r="11">
          <cell r="AA11" t="str">
            <v>BELLAVISTA - DINDALITO</v>
          </cell>
        </row>
        <row r="12">
          <cell r="AA12" t="str">
            <v>BIBLIOTECA EL TINTAL</v>
          </cell>
        </row>
        <row r="13">
          <cell r="AA13" t="str">
            <v>BONANZA</v>
          </cell>
        </row>
        <row r="14">
          <cell r="AA14" t="str">
            <v>BOSQUE DE SAN CARLOS</v>
          </cell>
        </row>
        <row r="15">
          <cell r="AA15" t="str">
            <v>BUENA VISTA PORVENIR</v>
          </cell>
        </row>
        <row r="16">
          <cell r="AA16" t="str">
            <v>CANAL BOYACA</v>
          </cell>
        </row>
        <row r="17">
          <cell r="AA17" t="str">
            <v>CANAL CORDOBA</v>
          </cell>
        </row>
        <row r="18">
          <cell r="AA18" t="str">
            <v>CANAL EL VIRREY - EL CHICO</v>
          </cell>
        </row>
        <row r="19">
          <cell r="AA19" t="str">
            <v>CANAL RIO NEGRO</v>
          </cell>
        </row>
        <row r="20">
          <cell r="AA20" t="str">
            <v>CANDELARIA LA NUEVA</v>
          </cell>
        </row>
        <row r="21">
          <cell r="AA21" t="str">
            <v>CARMEN DE LA LAGUNA</v>
          </cell>
        </row>
        <row r="22">
          <cell r="AA22" t="str">
            <v>CASA BLANCA</v>
          </cell>
        </row>
        <row r="23">
          <cell r="AA23" t="str">
            <v>CASTILLA</v>
          </cell>
        </row>
        <row r="24">
          <cell r="AA24" t="str">
            <v>CAYETANO CAÑIZARES</v>
          </cell>
        </row>
        <row r="25">
          <cell r="AA25" t="str">
            <v>CEFE FONTANAR DEL RIO</v>
          </cell>
        </row>
        <row r="26">
          <cell r="AA26" t="str">
            <v>CEFE SAN CRISTOBAL</v>
          </cell>
        </row>
        <row r="27">
          <cell r="AA27" t="str">
            <v>CEFE TUNAL</v>
          </cell>
        </row>
        <row r="28">
          <cell r="AA28" t="str">
            <v>CIUDAD JARDIN</v>
          </cell>
        </row>
        <row r="29">
          <cell r="AA29" t="str">
            <v>CIUDAD MONTES</v>
          </cell>
        </row>
        <row r="30">
          <cell r="AA30" t="str">
            <v>CIUDADELA CAFAM II</v>
          </cell>
        </row>
        <row r="31">
          <cell r="AA31" t="str">
            <v>CLARELANDIA</v>
          </cell>
        </row>
        <row r="32">
          <cell r="AA32" t="str">
            <v>COMETAS</v>
          </cell>
        </row>
        <row r="33">
          <cell r="AA33" t="str">
            <v>COMPLEJO ACUATICO</v>
          </cell>
        </row>
        <row r="34">
          <cell r="AA34" t="str">
            <v>DEPORTIVO PRIMERO DE MAYO</v>
          </cell>
        </row>
        <row r="35">
          <cell r="AA35" t="str">
            <v>DIANA TURBAY</v>
          </cell>
        </row>
        <row r="36">
          <cell r="AA36" t="str">
            <v>EDUARDO SANTOS</v>
          </cell>
        </row>
        <row r="37">
          <cell r="AA37" t="str">
            <v>EL CAMPINCITO - CEAD</v>
          </cell>
        </row>
        <row r="38">
          <cell r="AA38" t="str">
            <v>EL CARMELO</v>
          </cell>
        </row>
        <row r="39">
          <cell r="AA39" t="str">
            <v>EL COUNTRY</v>
          </cell>
        </row>
        <row r="40">
          <cell r="AA40" t="str">
            <v>EL JAZMIN</v>
          </cell>
        </row>
        <row r="41">
          <cell r="AA41" t="str">
            <v>EL PORVENIR (GIBRALTAR)</v>
          </cell>
        </row>
        <row r="42">
          <cell r="AA42" t="str">
            <v>EL RECREO</v>
          </cell>
        </row>
        <row r="43">
          <cell r="AA43" t="str">
            <v>EL RENACIMIENTO - PARQUE CEMENTERIO CENTRAL</v>
          </cell>
        </row>
        <row r="44">
          <cell r="AA44" t="str">
            <v>EL TALLER</v>
          </cell>
        </row>
        <row r="45">
          <cell r="AA45" t="str">
            <v>EL TUNAL</v>
          </cell>
        </row>
        <row r="46">
          <cell r="AA46" t="str">
            <v>EL VIRREY SUR</v>
          </cell>
        </row>
        <row r="47">
          <cell r="AA47" t="str">
            <v>ESTADIO DE TECHO</v>
          </cell>
        </row>
        <row r="48">
          <cell r="AA48" t="str">
            <v>ESTADIO NEMECIO CAMACHO EL CAMPIN</v>
          </cell>
        </row>
        <row r="49">
          <cell r="AA49" t="str">
            <v>FAMACO</v>
          </cell>
        </row>
        <row r="50">
          <cell r="AA50" t="str">
            <v>FONTANAR DEL RIO</v>
          </cell>
        </row>
        <row r="51">
          <cell r="AA51" t="str">
            <v>GAITAN CORTES</v>
          </cell>
        </row>
        <row r="52">
          <cell r="AA52" t="str">
            <v>GILMA GIMENEZ (LAS MARGARITAS)</v>
          </cell>
        </row>
        <row r="53">
          <cell r="AA53" t="str">
            <v>GIMNASIO DEL NORTE</v>
          </cell>
        </row>
        <row r="54">
          <cell r="AA54" t="str">
            <v>GIMNASIO DEL SUR PARQUE ESTADIO OLAYA HERRERA</v>
          </cell>
        </row>
        <row r="55">
          <cell r="AA55" t="str">
            <v>GUSTAVO URIBE</v>
          </cell>
        </row>
        <row r="56">
          <cell r="AA56" t="str">
            <v>ILLIMANI (PARAISO)</v>
          </cell>
        </row>
        <row r="57">
          <cell r="AA57" t="str">
            <v>INDEPENDENCIA BICENTENARIO</v>
          </cell>
        </row>
        <row r="58">
          <cell r="AA58" t="str">
            <v>INDUSTRIAL LOS EJIDOS</v>
          </cell>
        </row>
        <row r="59">
          <cell r="AA59" t="str">
            <v>JUAN AMARILLO</v>
          </cell>
        </row>
        <row r="60">
          <cell r="AA60" t="str">
            <v>LA AMISTAD</v>
          </cell>
        </row>
        <row r="61">
          <cell r="AA61" t="str">
            <v>LA ANDREA</v>
          </cell>
        </row>
        <row r="62">
          <cell r="AA62" t="str">
            <v>LA AURORA II</v>
          </cell>
        </row>
        <row r="63">
          <cell r="AA63" t="str">
            <v>LA CONCORDIA</v>
          </cell>
        </row>
        <row r="64">
          <cell r="AA64" t="str">
            <v>LA ESTACION</v>
          </cell>
        </row>
        <row r="65">
          <cell r="AA65" t="str">
            <v>LA ESTANCIA</v>
          </cell>
        </row>
        <row r="66">
          <cell r="AA66" t="str">
            <v>LA FLORIDA</v>
          </cell>
        </row>
        <row r="67">
          <cell r="AA67" t="str">
            <v>LA FRAGUA</v>
          </cell>
        </row>
        <row r="68">
          <cell r="AA68" t="str">
            <v>LA GAITANA</v>
          </cell>
        </row>
        <row r="69">
          <cell r="AA69" t="str">
            <v>LA IGUALDAD</v>
          </cell>
        </row>
        <row r="70">
          <cell r="AA70" t="str">
            <v>LA JOYA</v>
          </cell>
        </row>
        <row r="71">
          <cell r="AA71" t="str">
            <v>LA SERENA</v>
          </cell>
        </row>
        <row r="72">
          <cell r="AA72" t="str">
            <v>LA VICTORIA</v>
          </cell>
        </row>
        <row r="73">
          <cell r="AA73" t="str">
            <v>LA VIDA</v>
          </cell>
        </row>
        <row r="74">
          <cell r="AA74" t="str">
            <v>LAS CRUCES</v>
          </cell>
        </row>
        <row r="75">
          <cell r="AA75" t="str">
            <v>LAURELES NARANJOS</v>
          </cell>
        </row>
        <row r="76">
          <cell r="AA76" t="str">
            <v>LOS LACHES LA MINA</v>
          </cell>
        </row>
        <row r="77">
          <cell r="AA77" t="str">
            <v>LOS MOLINOS II</v>
          </cell>
        </row>
        <row r="78">
          <cell r="AA78" t="str">
            <v>MARSELLA</v>
          </cell>
        </row>
        <row r="79">
          <cell r="AA79" t="str">
            <v>MEISSEN</v>
          </cell>
        </row>
        <row r="80">
          <cell r="AA80" t="str">
            <v>MILENTA TEJAR SAN EUSEBIO</v>
          </cell>
        </row>
        <row r="81">
          <cell r="AA81" t="str">
            <v>MORALBA</v>
          </cell>
        </row>
        <row r="82">
          <cell r="AA82" t="str">
            <v>MORATO</v>
          </cell>
        </row>
        <row r="83">
          <cell r="AA83" t="str">
            <v>NICOLAS DE FEDERMAN 3</v>
          </cell>
        </row>
        <row r="84">
          <cell r="AA84" t="str">
            <v>NUEVA AUTOPISTA</v>
          </cell>
        </row>
        <row r="85">
          <cell r="AA85" t="str">
            <v>NUEVO MUZU</v>
          </cell>
        </row>
        <row r="86">
          <cell r="AA86" t="str">
            <v>PALACIO DE LOS DEPORTES</v>
          </cell>
        </row>
        <row r="87">
          <cell r="AA87" t="str">
            <v>PALESTINA</v>
          </cell>
        </row>
        <row r="88">
          <cell r="AA88" t="str">
            <v>PARQUE CENTRAL SIMON BOLIVAR</v>
          </cell>
        </row>
        <row r="89">
          <cell r="AA89" t="str">
            <v>PARQUE DE LOS NIÑOS</v>
          </cell>
        </row>
        <row r="90">
          <cell r="AA90" t="str">
            <v>PARQUE DE LOS NOVIOS</v>
          </cell>
        </row>
        <row r="91">
          <cell r="AA91" t="str">
            <v xml:space="preserve">PARQUE DEL RIO MARYLAND URBANIZADOR </v>
          </cell>
        </row>
        <row r="92">
          <cell r="AA92" t="str">
            <v>PARQUE ESTADIO OLAYA HERRERA</v>
          </cell>
        </row>
        <row r="93">
          <cell r="AA93" t="str">
            <v>PARQUE NACIONAL ENRIQUE OLAYA</v>
          </cell>
        </row>
        <row r="94">
          <cell r="AA94" t="str">
            <v>PATIO BONITO</v>
          </cell>
        </row>
        <row r="95">
          <cell r="AA95" t="str">
            <v>PIJAOS JORGE E.CABALIER</v>
          </cell>
        </row>
        <row r="96">
          <cell r="AA96" t="str">
            <v>PISTA DE BMX PRD</v>
          </cell>
        </row>
        <row r="97">
          <cell r="AA97" t="str">
            <v>PLAZA DE LOS ARTESANOS</v>
          </cell>
        </row>
        <row r="98">
          <cell r="AA98" t="str">
            <v>PLAZA DE TOROS</v>
          </cell>
        </row>
        <row r="99">
          <cell r="AA99" t="str">
            <v>PORVENIR</v>
          </cell>
        </row>
        <row r="100">
          <cell r="AA100" t="str">
            <v>PRD EL SALITRE - UCAD</v>
          </cell>
        </row>
        <row r="101">
          <cell r="AA101" t="str">
            <v>PTAR SALITRE</v>
          </cell>
        </row>
        <row r="102">
          <cell r="AA102" t="str">
            <v>QUIROGA</v>
          </cell>
        </row>
        <row r="103">
          <cell r="AA103" t="str">
            <v>RECONCILIACIÓN</v>
          </cell>
        </row>
        <row r="104">
          <cell r="AA104" t="str">
            <v>SAN ANDRES</v>
          </cell>
        </row>
        <row r="105">
          <cell r="AA105" t="str">
            <v>SAN CAYETANO</v>
          </cell>
        </row>
        <row r="106">
          <cell r="AA106" t="str">
            <v>SAN CRISTOBAL</v>
          </cell>
        </row>
        <row r="107">
          <cell r="AA107" t="str">
            <v>SAN IGNACIO</v>
          </cell>
        </row>
        <row r="108">
          <cell r="AA108" t="str">
            <v>SAN JOSE DE BAVARIA</v>
          </cell>
        </row>
        <row r="109">
          <cell r="AA109" t="str">
            <v>SANTA ISABEL</v>
          </cell>
        </row>
        <row r="110">
          <cell r="AA110" t="str">
            <v>SANTA LUCIA</v>
          </cell>
        </row>
        <row r="111">
          <cell r="AA111" t="str">
            <v>SAUZALITO</v>
          </cell>
        </row>
        <row r="112">
          <cell r="AA112" t="str">
            <v>SENDERO A MONSERRATE</v>
          </cell>
        </row>
        <row r="113">
          <cell r="AA113" t="str">
            <v>SERVITA</v>
          </cell>
        </row>
        <row r="114">
          <cell r="AA114" t="str">
            <v>SIERRA MORENA</v>
          </cell>
        </row>
        <row r="115">
          <cell r="AA115" t="str">
            <v>SUCRE O HIPPIES</v>
          </cell>
        </row>
        <row r="116">
          <cell r="AA116" t="str">
            <v>TABORA</v>
          </cell>
        </row>
        <row r="117">
          <cell r="AA117" t="str">
            <v>TERCER MILENIO</v>
          </cell>
        </row>
        <row r="118">
          <cell r="AA118" t="str">
            <v>TIBABUYES</v>
          </cell>
        </row>
        <row r="119">
          <cell r="AA119" t="str">
            <v>TIBANICA</v>
          </cell>
        </row>
        <row r="120">
          <cell r="AA120" t="str">
            <v>TIMIZA</v>
          </cell>
        </row>
        <row r="121">
          <cell r="AA121" t="str">
            <v>TIMIZA SECTOR VILLA DEL RIO</v>
          </cell>
        </row>
        <row r="122">
          <cell r="AA122" t="str">
            <v>UNIDAD DEPORTIVA EL SALITRE SIMON BOLIVAR</v>
          </cell>
        </row>
        <row r="123">
          <cell r="AA123" t="str">
            <v>UNIDAD DEPORTIVA ESTADIO LA ALQUERIA</v>
          </cell>
        </row>
        <row r="124">
          <cell r="AA124" t="str">
            <v>URBANIZACION LA ESPERANZA</v>
          </cell>
        </row>
        <row r="125">
          <cell r="AA125" t="str">
            <v>VALLES DE CAFAM</v>
          </cell>
        </row>
        <row r="126">
          <cell r="AA126" t="str">
            <v>VERAGUAS</v>
          </cell>
        </row>
        <row r="127">
          <cell r="AA127" t="str">
            <v>VILLA ALEMANA</v>
          </cell>
        </row>
        <row r="128">
          <cell r="AA128" t="str">
            <v>VILLA DE LOS ALPES</v>
          </cell>
        </row>
        <row r="129">
          <cell r="AA129" t="str">
            <v>VILLA LUZ</v>
          </cell>
        </row>
        <row r="130">
          <cell r="AA130" t="str">
            <v>VILLA MAYOR CEMENTERIO</v>
          </cell>
        </row>
        <row r="131">
          <cell r="AA131" t="str">
            <v>VILLAS DE GRANADA</v>
          </cell>
        </row>
        <row r="132">
          <cell r="AA132" t="str">
            <v>VIRGILIO BARCO</v>
          </cell>
        </row>
        <row r="133">
          <cell r="AA133" t="str">
            <v>ZONA FRANCA</v>
          </cell>
        </row>
        <row r="134">
          <cell r="AA134" t="str">
            <v>LUNA PARK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860AC6-F2D3-4D7C-9F9A-D6932D96DA65}">
  <sheetPr>
    <outlinePr summaryBelow="0" summaryRight="0"/>
  </sheetPr>
  <dimension ref="A1:L11"/>
  <sheetViews>
    <sheetView tabSelected="1" zoomScale="85" zoomScaleNormal="85" workbookViewId="0">
      <pane ySplit="9" topLeftCell="A10" activePane="bottomLeft" state="frozen"/>
      <selection activeCell="A379" sqref="A379:F732"/>
      <selection pane="bottomLeft" activeCell="C14" sqref="C14"/>
    </sheetView>
  </sheetViews>
  <sheetFormatPr baseColWidth="10" defaultColWidth="14.42578125" defaultRowHeight="15" customHeight="1" x14ac:dyDescent="0.25"/>
  <cols>
    <col min="1" max="1" width="23.7109375" style="10" customWidth="1"/>
    <col min="2" max="2" width="31" style="10" customWidth="1"/>
    <col min="3" max="3" width="40" style="10" customWidth="1"/>
    <col min="4" max="4" width="13.85546875" style="10" customWidth="1"/>
    <col min="5" max="5" width="15.28515625" style="10" customWidth="1"/>
    <col min="6" max="6" width="13.42578125" style="10" customWidth="1"/>
    <col min="7" max="7" width="10.85546875" style="10" customWidth="1"/>
    <col min="8" max="8" width="21.28515625" style="10" customWidth="1"/>
    <col min="9" max="9" width="37.28515625" style="10" customWidth="1"/>
    <col min="10" max="10" width="43.85546875" style="51" customWidth="1"/>
    <col min="11" max="11" width="23.28515625" style="10" customWidth="1"/>
    <col min="12" max="12" width="23" style="10" hidden="1" customWidth="1"/>
    <col min="13" max="16384" width="14.42578125" style="10"/>
  </cols>
  <sheetData>
    <row r="1" spans="1:12" ht="11.25" hidden="1" customHeight="1" x14ac:dyDescent="0.25">
      <c r="A1" s="1" t="s">
        <v>0</v>
      </c>
      <c r="B1" s="2"/>
      <c r="C1" s="3"/>
      <c r="D1" s="4"/>
      <c r="E1" s="4"/>
      <c r="F1" s="5"/>
      <c r="G1" s="6"/>
      <c r="H1" s="6"/>
      <c r="I1" s="7"/>
      <c r="J1" s="6"/>
      <c r="K1" s="8"/>
      <c r="L1" s="9">
        <v>813875002</v>
      </c>
    </row>
    <row r="2" spans="1:12" ht="11.25" hidden="1" customHeight="1" x14ac:dyDescent="0.25">
      <c r="A2" s="11"/>
      <c r="B2" s="12"/>
      <c r="C2" s="12"/>
      <c r="D2" s="12"/>
      <c r="E2" s="12"/>
      <c r="F2" s="12"/>
      <c r="G2" s="12"/>
      <c r="H2" s="12"/>
      <c r="I2" s="12"/>
      <c r="J2" s="3"/>
      <c r="K2" s="8"/>
      <c r="L2" s="13"/>
    </row>
    <row r="3" spans="1:12" ht="11.25" hidden="1" customHeight="1" x14ac:dyDescent="0.25">
      <c r="A3" s="14" t="s">
        <v>1</v>
      </c>
      <c r="B3" s="15"/>
      <c r="C3" s="15"/>
      <c r="D3" s="15"/>
      <c r="E3" s="15"/>
      <c r="F3" s="15"/>
      <c r="G3" s="15"/>
      <c r="H3" s="15"/>
      <c r="I3" s="15"/>
      <c r="J3" s="15"/>
      <c r="K3" s="8"/>
      <c r="L3" s="13"/>
    </row>
    <row r="4" spans="1:12" ht="11.25" hidden="1" customHeight="1" x14ac:dyDescent="0.25">
      <c r="A4" s="16" t="s">
        <v>2</v>
      </c>
      <c r="B4" s="15"/>
      <c r="C4" s="15"/>
      <c r="D4" s="15"/>
      <c r="E4" s="15"/>
      <c r="F4" s="15"/>
      <c r="G4" s="15"/>
      <c r="H4" s="15"/>
      <c r="I4" s="15"/>
      <c r="J4" s="15"/>
      <c r="K4" s="8"/>
      <c r="L4" s="13"/>
    </row>
    <row r="5" spans="1:12" ht="11.25" hidden="1" customHeight="1" x14ac:dyDescent="0.25">
      <c r="A5" s="14" t="s">
        <v>3</v>
      </c>
      <c r="B5" s="15"/>
      <c r="C5" s="15"/>
      <c r="D5" s="15"/>
      <c r="E5" s="15"/>
      <c r="F5" s="15"/>
      <c r="G5" s="15"/>
      <c r="H5" s="15"/>
      <c r="I5" s="15"/>
      <c r="J5" s="15"/>
      <c r="K5" s="8"/>
      <c r="L5" s="13"/>
    </row>
    <row r="6" spans="1:12" ht="11.25" hidden="1" customHeight="1" x14ac:dyDescent="0.25">
      <c r="A6" s="17"/>
      <c r="B6" s="17"/>
      <c r="C6" s="17"/>
      <c r="D6" s="18"/>
      <c r="E6" s="18"/>
      <c r="F6" s="19"/>
      <c r="G6" s="20"/>
      <c r="H6" s="20"/>
      <c r="I6" s="21"/>
      <c r="J6" s="20"/>
      <c r="K6" s="8"/>
      <c r="L6" s="13"/>
    </row>
    <row r="7" spans="1:12" ht="27.75" customHeight="1" x14ac:dyDescent="0.25">
      <c r="A7" s="22" t="s">
        <v>4</v>
      </c>
      <c r="B7" s="22" t="s">
        <v>5</v>
      </c>
      <c r="C7" s="23" t="s">
        <v>6</v>
      </c>
      <c r="D7" s="24" t="s">
        <v>7</v>
      </c>
      <c r="E7" s="24" t="s">
        <v>8</v>
      </c>
      <c r="F7" s="25" t="s">
        <v>9</v>
      </c>
      <c r="G7" s="26"/>
      <c r="H7" s="27"/>
      <c r="I7" s="27"/>
      <c r="J7" s="28"/>
      <c r="K7" s="29"/>
      <c r="L7" s="13"/>
    </row>
    <row r="8" spans="1:12" ht="27.75" customHeight="1" thickBot="1" x14ac:dyDescent="0.3">
      <c r="A8" s="30"/>
      <c r="B8" s="30"/>
      <c r="C8" s="30"/>
      <c r="D8" s="30"/>
      <c r="E8" s="30"/>
      <c r="F8" s="31"/>
      <c r="G8" s="32"/>
      <c r="H8" s="33"/>
      <c r="I8" s="33"/>
      <c r="J8" s="34"/>
      <c r="K8" s="35"/>
      <c r="L8" s="13"/>
    </row>
    <row r="9" spans="1:12" ht="24" customHeight="1" thickBot="1" x14ac:dyDescent="0.3">
      <c r="A9" s="36" t="s">
        <v>10</v>
      </c>
      <c r="B9" s="37"/>
      <c r="C9" s="37"/>
      <c r="D9" s="37"/>
      <c r="E9" s="37"/>
      <c r="F9" s="38"/>
      <c r="G9" s="39" t="s">
        <v>11</v>
      </c>
      <c r="H9" s="40" t="s">
        <v>12</v>
      </c>
      <c r="I9" s="39" t="s">
        <v>13</v>
      </c>
      <c r="J9" s="39" t="s">
        <v>14</v>
      </c>
      <c r="K9" s="41" t="s">
        <v>15</v>
      </c>
      <c r="L9" s="42"/>
    </row>
    <row r="10" spans="1:12" ht="132.75" x14ac:dyDescent="0.25">
      <c r="A10" s="46" t="s">
        <v>18</v>
      </c>
      <c r="B10" s="47" t="s">
        <v>19</v>
      </c>
      <c r="C10" s="47" t="s">
        <v>20</v>
      </c>
      <c r="D10" s="48">
        <v>45181</v>
      </c>
      <c r="E10" s="48">
        <v>45535</v>
      </c>
      <c r="F10" s="49">
        <v>1</v>
      </c>
      <c r="G10" s="43" t="str">
        <f ca="1">IFERROR(__xludf.DUMMYFUNCTION("IF(I586="""","""",FILTER(DATOS!$D$4:$D$237,DATOS!$B$4:$B$237=I586))"),"11-069")</f>
        <v>11-069</v>
      </c>
      <c r="H10" s="43" t="str">
        <f ca="1">IFERROR(__xludf.DUMMYFUNCTION("IF(I586="""","""",FILTER(DATOS!$C$4:$C$237,DATOS!$B$4:$B$237=I586))"),"SUBA")</f>
        <v>SUBA</v>
      </c>
      <c r="I10" s="52" t="s">
        <v>16</v>
      </c>
      <c r="J10" s="53" t="s">
        <v>21</v>
      </c>
      <c r="K10" s="44">
        <v>43339034</v>
      </c>
      <c r="L10" s="50">
        <v>20599729500</v>
      </c>
    </row>
    <row r="11" spans="1:12" ht="84" x14ac:dyDescent="0.25">
      <c r="A11" s="54"/>
      <c r="B11" s="55"/>
      <c r="C11" s="55"/>
      <c r="D11" s="55"/>
      <c r="E11" s="55"/>
      <c r="F11" s="55"/>
      <c r="G11" s="56" t="str">
        <f ca="1">IFERROR(__xludf.DUMMYFUNCTION("IF(I596="""","""",FILTER(DATOS!$D$4:$D$237,DATOS!$B$4:$B$237=I596))"),"10-171")</f>
        <v>10-171</v>
      </c>
      <c r="H11" s="56" t="str">
        <f ca="1">IFERROR(__xludf.DUMMYFUNCTION("IF(I596="""","""",FILTER(DATOS!$C$4:$C$237,DATOS!$B$4:$B$237=I596))"),"ENGATIVA")</f>
        <v>ENGATIVA</v>
      </c>
      <c r="I11" s="57" t="s">
        <v>17</v>
      </c>
      <c r="J11" s="58" t="s">
        <v>22</v>
      </c>
      <c r="K11" s="59">
        <v>14323200</v>
      </c>
      <c r="L11" s="45"/>
    </row>
  </sheetData>
  <autoFilter ref="A9:K11" xr:uid="{00000000-0009-0000-0000-000000000000}"/>
  <mergeCells count="19">
    <mergeCell ref="A10:A11"/>
    <mergeCell ref="B10:B11"/>
    <mergeCell ref="C10:C11"/>
    <mergeCell ref="D10:D11"/>
    <mergeCell ref="E10:E11"/>
    <mergeCell ref="F10:F11"/>
    <mergeCell ref="G7:J8"/>
    <mergeCell ref="K7:K8"/>
    <mergeCell ref="A9:F9"/>
    <mergeCell ref="A1:A2"/>
    <mergeCell ref="A3:J3"/>
    <mergeCell ref="A4:J4"/>
    <mergeCell ref="A5:J5"/>
    <mergeCell ref="A7:A8"/>
    <mergeCell ref="B7:B8"/>
    <mergeCell ref="C7:C8"/>
    <mergeCell ref="D7:D8"/>
    <mergeCell ref="E7:E8"/>
    <mergeCell ref="F7:F8"/>
  </mergeCells>
  <pageMargins left="0.7" right="0.7" top="0.75" bottom="0.75" header="0" footer="0"/>
  <pageSetup orientation="portrait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2024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Katherin Baquero Abadia</dc:creator>
  <cp:lastModifiedBy>Katherin Baquero Abadia</cp:lastModifiedBy>
  <dcterms:created xsi:type="dcterms:W3CDTF">2025-04-11T20:20:45Z</dcterms:created>
  <dcterms:modified xsi:type="dcterms:W3CDTF">2025-04-11T20:22:22Z</dcterms:modified>
</cp:coreProperties>
</file>